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5585" activeTab="0"/>
  </bookViews>
  <sheets>
    <sheet name="A.PROMETNICA" sheetId="1" r:id="rId1"/>
    <sheet name="REKAPITULACIJA" sheetId="2" r:id="rId2"/>
  </sheets>
  <externalReferences>
    <externalReference r:id="rId5"/>
  </externalReferences>
  <definedNames>
    <definedName name="_xlnm.Print_Area" localSheetId="0">'A.PROMETNICA'!$A$1:$G$75</definedName>
    <definedName name="_xlnm.Print_Area" localSheetId="1">'REKAPITULACIJA'!$A$1:$G$33</definedName>
  </definedNames>
  <calcPr fullCalcOnLoad="1"/>
</workbook>
</file>

<file path=xl/sharedStrings.xml><?xml version="1.0" encoding="utf-8"?>
<sst xmlns="http://schemas.openxmlformats.org/spreadsheetml/2006/main" count="87" uniqueCount="77">
  <si>
    <t>KOLNIČKA KONSTRUKCIJA - UKUPNO:</t>
  </si>
  <si>
    <t>REKAPITULACIJA:</t>
  </si>
  <si>
    <t>SVEUKUPNO</t>
  </si>
  <si>
    <t>UKUPNO</t>
  </si>
  <si>
    <t>m'</t>
  </si>
  <si>
    <t>Količina</t>
  </si>
  <si>
    <t>Jedinična cijena</t>
  </si>
  <si>
    <t>Ukupna cijena</t>
  </si>
  <si>
    <t>Opis radova</t>
  </si>
  <si>
    <t>Redni broj</t>
  </si>
  <si>
    <t>Jedinične mjere</t>
  </si>
  <si>
    <t>PRIREMNI RADOVI - UKUPNO:</t>
  </si>
  <si>
    <t>Rad obuhva}a dobavu i ugradnju zrnatog kamenog materijala u nosivi sloj kolničke konstrukcije.</t>
  </si>
  <si>
    <t>Ovaj sloj se može izvoditi tek nakon što je nadzorni organ primio posteljicu.</t>
  </si>
  <si>
    <t>Nosivost materijala ocjenjuje se laboratorijski određenim kalifornijskim indeksom nosivosti CBR. Za prirodni šljunak ili mješavinu šljunka s manje od 50 % drobljenog kamenog materijala, treba postići vrijednost CBR‑a min. 40%, a za drobljeni kameni materijal i mješavinu prirodnog šljunka sa više od 50% drobljenog kamenog materijala treba postići vrijednost CBR‑a najmanje 80%.</t>
  </si>
  <si>
    <t>Prije zbijanja i u toku zbijanja treba regulirati vlažnost materijala tako da bude u optimalnim granicama.</t>
  </si>
  <si>
    <t>Zahtjevi zbijenosti 80 MPa</t>
  </si>
  <si>
    <t>Ovaj rad obuhvaća nabavu, polaganje i komprimiranje materijala, prijevoze, opremu i sve što je potrebno za dovršenje rada.</t>
  </si>
  <si>
    <t xml:space="preserve">Izrada nosivog sloja nogostupa od mehanički zbijenog zrnatog kamenog materijala u sloju debljine  d = 15 cm, 0 – 31,5 mm  </t>
  </si>
  <si>
    <t>ZEMLJANI RADOVI - UKUPNO:</t>
  </si>
  <si>
    <t>Posteljica je uređeni završni sloj nasipa, a u usjeku uređeno sraslo tlo koje može bez štetnih posljedica preuzeti opterećenje kolničke konstrukcije.</t>
  </si>
  <si>
    <t>Poprečni nagib i kote posteljice definirane su projektom.</t>
  </si>
  <si>
    <t>Rad obuhvaća uređenje posteljice u usjecima, nasipima i zasjecima, nasipavanje i razastiranje izravnavajućeg sloja od čistog sitnijeg materijala, grubo i fino planiranje, kao i sve radove vezane vezane za nabavu i dopremu materijala i potpunu izradu posteljice.</t>
  </si>
  <si>
    <r>
      <t>m</t>
    </r>
    <r>
      <rPr>
        <i/>
        <sz val="9"/>
        <rFont val="Arial"/>
        <family val="2"/>
      </rPr>
      <t>³</t>
    </r>
  </si>
  <si>
    <r>
      <t>Posteljicu treba zbiti tako da se postigne stupanj zbijenosti u odnosu na standardni Proctorov postupak S</t>
    </r>
    <r>
      <rPr>
        <i/>
        <vertAlign val="subscript"/>
        <sz val="9"/>
        <rFont val="Arial"/>
        <family val="2"/>
      </rPr>
      <t>z</t>
    </r>
    <r>
      <rPr>
        <i/>
        <sz val="9"/>
        <rFont val="Arial"/>
        <family val="2"/>
      </rPr>
      <t xml:space="preserve"> </t>
    </r>
    <r>
      <rPr>
        <i/>
        <sz val="9"/>
        <rFont val="Symbol"/>
        <family val="1"/>
      </rPr>
      <t>³</t>
    </r>
    <r>
      <rPr>
        <i/>
        <sz val="9"/>
        <rFont val="Arial"/>
        <family val="2"/>
      </rPr>
      <t xml:space="preserve"> 100%, odnosno modul stišljivosti metodom kružne ploče promjera 30 cm M</t>
    </r>
    <r>
      <rPr>
        <i/>
        <vertAlign val="subscript"/>
        <sz val="9"/>
        <rFont val="Arial"/>
        <family val="2"/>
      </rPr>
      <t>s</t>
    </r>
    <r>
      <rPr>
        <i/>
        <sz val="9"/>
        <rFont val="Arial"/>
        <family val="2"/>
      </rPr>
      <t xml:space="preserve"> </t>
    </r>
    <r>
      <rPr>
        <i/>
        <sz val="9"/>
        <rFont val="Symbol"/>
        <family val="1"/>
      </rPr>
      <t>³</t>
    </r>
    <r>
      <rPr>
        <i/>
        <sz val="9"/>
        <rFont val="Arial"/>
        <family val="2"/>
      </rPr>
      <t xml:space="preserve"> 40 MN/m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.</t>
    </r>
  </si>
  <si>
    <r>
      <t>Obračun se vrši po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potpuno uređene i zbijene posteljice.</t>
    </r>
  </si>
  <si>
    <r>
      <t>m</t>
    </r>
    <r>
      <rPr>
        <i/>
        <vertAlign val="superscript"/>
        <sz val="9"/>
        <rFont val="Arial"/>
        <family val="2"/>
      </rPr>
      <t>2</t>
    </r>
  </si>
  <si>
    <r>
      <t>Obračun se vrši po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gornje površine habajućeg sloja.</t>
    </r>
  </si>
  <si>
    <t>Za izradu ovog sloja mogu se koristiti prirodni šljunak, drobljeni kameni materijal, mješavina prirodnog šljunka i drobljenog kamenog materijala ili mješavina sastavljena iz više frakcija.</t>
  </si>
  <si>
    <t>U pogledu sastava i broja tekućih i kontrolnih ispitivanja, izvođač je dužan držati se u svemu odredbi vezanih za ovaj rad.</t>
  </si>
  <si>
    <t xml:space="preserve">Iskolčenje trase i objekata obuhvaća sva geodetska mjerenja, kojima se podaci iz projekta prenose na teren, osiguranje osi iskolčene trase, profiliranje, obnavljanje i održavanje iskolčenih oznaka na terenu za sve vrijeme građenja, odnosno do predaje radova investitoru. </t>
  </si>
  <si>
    <t>paušal</t>
  </si>
  <si>
    <t>Obračun se vrši po kompletu svih označenih instalacija.</t>
  </si>
  <si>
    <t xml:space="preserve">U cijenu uračunat sav potreban rad, materijal i strojevi za označavanje postojećih instalacija te osiguranje oznaka, obnavljanje i održavanje iskolčenih oznaka na terenu za sve vrijeme građenja, odnosno do predaje radova investitoru. </t>
  </si>
  <si>
    <t>Planiranje i valjanje posteljice trupa nogostupa od kamenitih materijala iz iskopa uz zasipavanje i zbijanje dijelova koji se nalaze uz iskope temelja objekata.</t>
  </si>
  <si>
    <t>PDV(25%)</t>
  </si>
  <si>
    <t>Strojno zapilavanje asfaltne kolničke konstrukcije do dubine 10cm. U cijenu uračunat sav potreban rad, strojevi i materijali. Obračun se vrši po m' zapilane kolničke konstrukcije.</t>
  </si>
  <si>
    <t>Označavanje svih postojećih instalacija.</t>
  </si>
  <si>
    <t>Geodetsko iskolčenje prometnih površina sa svim pratećim elemetnima(nogostupima, temeljima opreme, vertikalnim barijerama) prema predmetnoj projektnoj dokumentaciji.</t>
  </si>
  <si>
    <t>A.1.1. PRIPREMNI RADOVI</t>
  </si>
  <si>
    <t>A.1.1.1.</t>
  </si>
  <si>
    <t>A.1.1.2.</t>
  </si>
  <si>
    <t>A.1.1.3.</t>
  </si>
  <si>
    <t>A.1.2. ZEMLJANI RADOVI</t>
  </si>
  <si>
    <t>A.1.2.1.</t>
  </si>
  <si>
    <t>A.1.1. PRIPREMNI RADOVI - UKUPNO</t>
  </si>
  <si>
    <t>A.1.2. ZEMLJANI RADOVI -UKUPNO</t>
  </si>
  <si>
    <t>A.1.3. BETONSKI I ARMIRANOBETONSKI RADOVI - UKUPNO</t>
  </si>
  <si>
    <t>A.1.4. KOLNIČKA KONSTRUKCIJA - UKUPNO</t>
  </si>
  <si>
    <t>A.1.5. URBANA I PROMETNA OPREMA I SIGNALIZACIJA - UKUPNO</t>
  </si>
  <si>
    <t>A.1.6. BRAVARSKI RADOVI - UKUPNO</t>
  </si>
  <si>
    <t>Široki iskop prema projektnoj dokumentaciji. U stavku uključeno pilanje i vađenje površinskog korjenja.
Pri izradi iskopa treba provesti sve mjere sigurnosti pri radu i sva potrebna osiguranja postojećih objekata i komunikacija.Iskopani materijal se utovaruje po iskopu,odvozi sa gradilišta i deponira na gradsku deponiju "Bikarac" o trošku izvođača.
U cijenu ulazi iskop,  prebacivanje, utovar iskopanog materijala u prijevozno sredstvo, profiliranje ili planiranje terena prema projektu. 
Pri iskopu treba voditi računa o postojećim instalacijama kako ne bi došlo do njihovog oštećenja ili uništenja. Izvođač nema pravo na razliku u cijeni iskopa u slučajevima kad se u takvim slučajevima pokaže potreba za ručnim iskopima.
Obračun se vrši po kubičnom metru stvarno 
izvršenog iskopa tla u sraslom stanju.</t>
  </si>
  <si>
    <t>Obračun se vrši po m' iskolčene prometnice</t>
  </si>
  <si>
    <t>a/iskolčenje prometnice</t>
  </si>
  <si>
    <t xml:space="preserve">Izrada i ugradnja asfaltne mješavine za zastor nogostupa na principu asfaltbetona. </t>
  </si>
  <si>
    <t>Kamena smjesa za izradu asfaltbetona za habajuće slojeve sastoji se od frakcija plemenite kamene sitneži, plemenitog pijeska i kamenog brašna (vapnenački agregat). Kao vezivo služi bitumen BIT 60.</t>
  </si>
  <si>
    <t>B.1.1. PRIPREMNI RADOVI - UKUPNO</t>
  </si>
  <si>
    <t>B.1.2. ZEMLJANI RADOVI -UKUPNO</t>
  </si>
  <si>
    <t>B.1.3. BETONSKI I ARMIRANOBETONSKI RADOVI - UKUPNO</t>
  </si>
  <si>
    <t>B.1.4. OBORINSKA KANALIZACIJA - UKUPNO</t>
  </si>
  <si>
    <t>B.1.5. OSTALI RADOVI - UKUPNO</t>
  </si>
  <si>
    <t>A. PROMETNICA</t>
  </si>
  <si>
    <t>B.OBORINSKA ODVODNJA</t>
  </si>
  <si>
    <t>C.JVODOVDONA MREŽA</t>
  </si>
  <si>
    <t>IZGRADNJA NOGOSTUPA U NASELJU ČISTA VELIKA</t>
  </si>
  <si>
    <t>A.1.2.2.</t>
  </si>
  <si>
    <t>Nabava, doprema i ugradnja betonskog rubnjaka 8/20 cm od betona C 30/37 uz rub nogostupa, na temelju od betona C12/15 u skladu s detaljima iz projekta.Rad se mjeri u metrima dužnim potpuno gotovih, postavljenih rubnjaka. Plaća se po ugovorenim jediničnim cijenama za metar dužni u koju ulaze svi materijali, rad (iskop za temelje i beton temelja) i prijevoz tj. sve što je potrebno za potpuno dovršenje rada. Obračun se vrši po  dužnom metru ugrađenog rubnjaka zajedno s temeljom.</t>
  </si>
  <si>
    <t>Nabava, doprema i ugradnja betonskog rubnjaka 15/25 cm  od betona C30/37 uz rub nogostupa, na temelju od betona C12/15 u skladu s projektnom dokumentacijom.Rad se mjeri u metrima dužnim potpuno gotovih, postavljenih runjaka. Plaća se po ugovorenim jediničnim cijenama za metar dužni u koju ulaze svi materijali, rad (iskop za temelje i beton temelja) i prijevoz tj. sve što je potrebno za potpuno dovršenje rada. Obračun se vrši po  dužnom metru ugrađenog rubnjaka zajedno s temeljom.</t>
  </si>
  <si>
    <t>A.1.3.1.</t>
  </si>
  <si>
    <t>A.1.3.2.</t>
  </si>
  <si>
    <t>A.1.3.3.</t>
  </si>
  <si>
    <t>A.1.3.4.</t>
  </si>
  <si>
    <t>A.1.3. KOLNIČKA KONSTRUKCIJA - UKUPNO</t>
  </si>
  <si>
    <t>A.1.3. KOLNIČKA KONSTRUKCIJA</t>
  </si>
  <si>
    <t>habajući sloj (HS), kvalitete habajući sloj AC 11 surf (BIT 50/70) AG4 M4 debljine d = 4.00 cm, s vapnenačkim agregatom, uz prethodno čišćenje površine te špricanje bitumenskom emulzijom.</t>
  </si>
  <si>
    <r>
      <t>Obračun se vrši po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ugrađenog materijala u zbijenom stanju.</t>
    </r>
  </si>
  <si>
    <r>
      <t>m</t>
    </r>
    <r>
      <rPr>
        <i/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</si>
</sst>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_-* #,##0.00_k_n_-;\-* #,##0.00_k_n_-;_-* &quot;-&quot;??_k_n_-;_-@_-"/>
    <numFmt numFmtId="170" formatCode="[$-41A]d\.\ mmmm\ yyyy\.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vertAlign val="subscript"/>
      <sz val="9"/>
      <name val="Arial"/>
      <family val="2"/>
    </font>
    <font>
      <i/>
      <sz val="9"/>
      <name val="Symbol"/>
      <family val="1"/>
    </font>
    <font>
      <i/>
      <vertAlign val="superscript"/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justify" vertical="top" wrapText="1"/>
      <protection hidden="1"/>
    </xf>
    <xf numFmtId="0" fontId="6" fillId="0" borderId="1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right"/>
    </xf>
    <xf numFmtId="0" fontId="6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justify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2" fontId="6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2" fontId="6" fillId="0" borderId="1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justify"/>
    </xf>
    <xf numFmtId="4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4" fontId="5" fillId="0" borderId="10" xfId="0" applyNumberFormat="1" applyFont="1" applyFill="1" applyBorder="1" applyAlignment="1">
      <alignment horizontal="left" vertical="top"/>
    </xf>
    <xf numFmtId="2" fontId="5" fillId="0" borderId="13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0" fontId="0" fillId="0" borderId="0" xfId="54" applyFont="1" applyFill="1">
      <alignment/>
      <protection/>
    </xf>
    <xf numFmtId="0" fontId="13" fillId="0" borderId="0" xfId="54" applyFont="1" applyFill="1" applyAlignment="1">
      <alignment vertical="top"/>
      <protection/>
    </xf>
    <xf numFmtId="0" fontId="0" fillId="0" borderId="0" xfId="54" applyFont="1" applyFill="1" applyAlignment="1">
      <alignment horizontal="right"/>
      <protection/>
    </xf>
    <xf numFmtId="2" fontId="2" fillId="0" borderId="0" xfId="54" applyNumberFormat="1" applyFont="1" applyFill="1" applyAlignment="1">
      <alignment horizontal="right"/>
      <protection/>
    </xf>
    <xf numFmtId="4" fontId="2" fillId="0" borderId="0" xfId="54" applyNumberFormat="1" applyFont="1" applyFill="1" applyAlignment="1">
      <alignment horizontal="right"/>
      <protection/>
    </xf>
    <xf numFmtId="0" fontId="0" fillId="0" borderId="15" xfId="54" applyFont="1" applyFill="1" applyBorder="1">
      <alignment/>
      <protection/>
    </xf>
    <xf numFmtId="0" fontId="5" fillId="0" borderId="15" xfId="54" applyFont="1" applyFill="1" applyBorder="1" applyAlignment="1">
      <alignment vertical="top"/>
      <protection/>
    </xf>
    <xf numFmtId="0" fontId="11" fillId="0" borderId="15" xfId="54" applyFont="1" applyFill="1" applyBorder="1">
      <alignment/>
      <protection/>
    </xf>
    <xf numFmtId="0" fontId="6" fillId="0" borderId="15" xfId="54" applyFont="1" applyFill="1" applyBorder="1" applyAlignment="1">
      <alignment horizontal="right"/>
      <protection/>
    </xf>
    <xf numFmtId="2" fontId="6" fillId="0" borderId="15" xfId="54" applyNumberFormat="1" applyFont="1" applyFill="1" applyBorder="1" applyAlignment="1">
      <alignment horizontal="right"/>
      <protection/>
    </xf>
    <xf numFmtId="4" fontId="6" fillId="0" borderId="15" xfId="54" applyNumberFormat="1" applyFont="1" applyFill="1" applyBorder="1" applyAlignment="1">
      <alignment horizontal="right"/>
      <protection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vertical="top"/>
      <protection/>
    </xf>
    <xf numFmtId="0" fontId="11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right"/>
      <protection/>
    </xf>
    <xf numFmtId="2" fontId="6" fillId="0" borderId="0" xfId="54" applyNumberFormat="1" applyFont="1" applyFill="1" applyBorder="1" applyAlignment="1">
      <alignment horizontal="right"/>
      <protection/>
    </xf>
    <xf numFmtId="4" fontId="6" fillId="0" borderId="0" xfId="54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2" fontId="6" fillId="0" borderId="17" xfId="0" applyNumberFormat="1" applyFont="1" applyFill="1" applyBorder="1" applyAlignment="1">
      <alignment horizontal="right"/>
    </xf>
    <xf numFmtId="0" fontId="5" fillId="0" borderId="0" xfId="54" applyFont="1" applyFill="1" applyBorder="1" applyAlignment="1">
      <alignment horizontal="left" vertical="top"/>
      <protection/>
    </xf>
    <xf numFmtId="0" fontId="5" fillId="0" borderId="0" xfId="54" applyFont="1" applyFill="1" applyBorder="1">
      <alignment/>
      <protection/>
    </xf>
    <xf numFmtId="0" fontId="6" fillId="0" borderId="16" xfId="54" applyFont="1" applyFill="1" applyBorder="1" applyAlignment="1">
      <alignment horizontal="right"/>
      <protection/>
    </xf>
    <xf numFmtId="2" fontId="6" fillId="0" borderId="16" xfId="54" applyNumberFormat="1" applyFont="1" applyFill="1" applyBorder="1" applyAlignment="1">
      <alignment horizontal="right"/>
      <protection/>
    </xf>
    <xf numFmtId="4" fontId="5" fillId="0" borderId="0" xfId="54" applyNumberFormat="1" applyFont="1" applyFill="1" applyBorder="1" applyAlignment="1">
      <alignment horizontal="right"/>
      <protection/>
    </xf>
    <xf numFmtId="0" fontId="6" fillId="0" borderId="17" xfId="54" applyFont="1" applyFill="1" applyBorder="1" applyAlignment="1">
      <alignment horizontal="right"/>
      <protection/>
    </xf>
    <xf numFmtId="2" fontId="6" fillId="0" borderId="17" xfId="54" applyNumberFormat="1" applyFont="1" applyFill="1" applyBorder="1" applyAlignment="1">
      <alignment horizontal="right"/>
      <protection/>
    </xf>
    <xf numFmtId="0" fontId="5" fillId="0" borderId="0" xfId="54" applyFont="1" applyFill="1" applyBorder="1" applyAlignment="1">
      <alignment horizontal="right"/>
      <protection/>
    </xf>
    <xf numFmtId="0" fontId="6" fillId="0" borderId="18" xfId="54" applyFont="1" applyFill="1" applyBorder="1" applyAlignment="1">
      <alignment horizontal="right"/>
      <protection/>
    </xf>
    <xf numFmtId="2" fontId="6" fillId="0" borderId="18" xfId="54" applyNumberFormat="1" applyFont="1" applyFill="1" applyBorder="1" applyAlignment="1">
      <alignment horizontal="right"/>
      <protection/>
    </xf>
    <xf numFmtId="0" fontId="0" fillId="0" borderId="19" xfId="54" applyFont="1" applyFill="1" applyBorder="1">
      <alignment/>
      <protection/>
    </xf>
    <xf numFmtId="0" fontId="13" fillId="0" borderId="19" xfId="54" applyFont="1" applyFill="1" applyBorder="1" applyAlignment="1">
      <alignment vertical="top"/>
      <protection/>
    </xf>
    <xf numFmtId="0" fontId="0" fillId="0" borderId="19" xfId="54" applyFont="1" applyFill="1" applyBorder="1" applyAlignment="1">
      <alignment horizontal="right"/>
      <protection/>
    </xf>
    <xf numFmtId="2" fontId="2" fillId="0" borderId="19" xfId="54" applyNumberFormat="1" applyFont="1" applyFill="1" applyBorder="1" applyAlignment="1">
      <alignment horizontal="right"/>
      <protection/>
    </xf>
    <xf numFmtId="4" fontId="2" fillId="0" borderId="19" xfId="54" applyNumberFormat="1" applyFont="1" applyFill="1" applyBorder="1" applyAlignment="1">
      <alignment horizontal="right"/>
      <protection/>
    </xf>
    <xf numFmtId="0" fontId="0" fillId="0" borderId="20" xfId="0" applyFill="1" applyBorder="1" applyAlignment="1">
      <alignment/>
    </xf>
    <xf numFmtId="0" fontId="5" fillId="0" borderId="15" xfId="0" applyFont="1" applyFill="1" applyBorder="1" applyAlignment="1">
      <alignment horizontal="right" vertical="top" wrapText="1"/>
    </xf>
    <xf numFmtId="164" fontId="5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1 2" xfId="21"/>
    <cellStyle name="40% - Accent6 2" xfId="22"/>
    <cellStyle name="40% - Isticanje1" xfId="23"/>
    <cellStyle name="40% - Isticanje2" xfId="24"/>
    <cellStyle name="40% - Isticanje3" xfId="25"/>
    <cellStyle name="40% - Isticanje4" xfId="26"/>
    <cellStyle name="40% - Isticanje5" xfId="27"/>
    <cellStyle name="40% - Isticanje6" xfId="28"/>
    <cellStyle name="60% - Isticanje1" xfId="29"/>
    <cellStyle name="60% - Isticanje2" xfId="30"/>
    <cellStyle name="60% - Isticanje3" xfId="31"/>
    <cellStyle name="60% - Isticanje4" xfId="32"/>
    <cellStyle name="60% - Isticanje5" xfId="33"/>
    <cellStyle name="60% - Isticanje6" xfId="34"/>
    <cellStyle name="Bilješka" xfId="35"/>
    <cellStyle name="Dobro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ka_kod" xfId="53"/>
    <cellStyle name="Normalno 2" xfId="54"/>
    <cellStyle name="Normalno 3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Valuta 2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RA&#268;UNALO\GP%20poslovi\ceste\ceste%202014\&#352;ibenik%202014\Bosanska%20GLAVNI%20PROJEKT\bosanska_2014_TROSKOVN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PROMETNICA"/>
      <sheetName val="B.OBORINSKA ODVODNJA"/>
      <sheetName val="C.VODOVODNA MREŽA"/>
      <sheetName val="D.SEMAFORIZACIJA"/>
      <sheetName val="REKAPITULACIJA"/>
      <sheetName val="REKAPITULACIJA SKRACENA"/>
    </sheetNames>
    <sheetDataSet>
      <sheetData sheetId="1">
        <row r="110">
          <cell r="G110">
            <v>92560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5"/>
  <sheetViews>
    <sheetView tabSelected="1" view="pageBreakPreview" zoomScaleSheetLayoutView="100" workbookViewId="0" topLeftCell="A52">
      <selection activeCell="F46" sqref="F46"/>
    </sheetView>
  </sheetViews>
  <sheetFormatPr defaultColWidth="9.140625" defaultRowHeight="12.75"/>
  <cols>
    <col min="1" max="1" width="4.421875" style="6" customWidth="1"/>
    <col min="2" max="2" width="7.7109375" style="26" customWidth="1"/>
    <col min="3" max="3" width="46.57421875" style="6" customWidth="1"/>
    <col min="4" max="4" width="10.57421875" style="27" customWidth="1"/>
    <col min="5" max="5" width="13.7109375" style="28" customWidth="1"/>
    <col min="6" max="6" width="12.28125" style="28" customWidth="1"/>
    <col min="7" max="7" width="15.00390625" style="28" customWidth="1"/>
    <col min="8" max="16384" width="9.140625" style="6" customWidth="1"/>
  </cols>
  <sheetData>
    <row r="1" ht="15.75" thickBot="1"/>
    <row r="2" spans="1:7" s="29" customFormat="1" ht="30" customHeight="1" thickBot="1">
      <c r="A2" s="117" t="s">
        <v>64</v>
      </c>
      <c r="B2" s="117"/>
      <c r="C2" s="117"/>
      <c r="D2" s="117"/>
      <c r="E2" s="117"/>
      <c r="F2" s="117"/>
      <c r="G2" s="117"/>
    </row>
    <row r="3" spans="2:7" s="30" customFormat="1" ht="15.75" thickBot="1">
      <c r="B3" s="31"/>
      <c r="C3" s="31"/>
      <c r="D3" s="31"/>
      <c r="E3" s="32"/>
      <c r="F3" s="32"/>
      <c r="G3" s="32"/>
    </row>
    <row r="4" spans="1:7" s="30" customFormat="1" ht="33" customHeight="1" thickBot="1">
      <c r="A4" s="33"/>
      <c r="B4" s="34" t="s">
        <v>9</v>
      </c>
      <c r="C4" s="34" t="s">
        <v>8</v>
      </c>
      <c r="D4" s="34" t="s">
        <v>10</v>
      </c>
      <c r="E4" s="71" t="s">
        <v>5</v>
      </c>
      <c r="F4" s="71" t="s">
        <v>6</v>
      </c>
      <c r="G4" s="35" t="s">
        <v>7</v>
      </c>
    </row>
    <row r="5" spans="2:7" ht="13.5" thickBot="1">
      <c r="B5" s="16"/>
      <c r="C5" s="10"/>
      <c r="D5" s="17"/>
      <c r="E5" s="19"/>
      <c r="F5" s="19"/>
      <c r="G5" s="19"/>
    </row>
    <row r="6" spans="1:7" ht="13.5" thickBot="1">
      <c r="A6" s="36"/>
      <c r="B6" s="11"/>
      <c r="C6" s="12" t="s">
        <v>39</v>
      </c>
      <c r="D6" s="13"/>
      <c r="E6" s="14"/>
      <c r="F6" s="14"/>
      <c r="G6" s="15"/>
    </row>
    <row r="7" spans="2:7" ht="12.75">
      <c r="B7" s="22"/>
      <c r="C7" s="37"/>
      <c r="D7" s="23"/>
      <c r="E7" s="25"/>
      <c r="F7" s="25"/>
      <c r="G7" s="25"/>
    </row>
    <row r="8" spans="2:7" ht="48">
      <c r="B8" s="22" t="s">
        <v>40</v>
      </c>
      <c r="C8" s="38" t="s">
        <v>38</v>
      </c>
      <c r="D8" s="17"/>
      <c r="E8" s="19"/>
      <c r="F8" s="19"/>
      <c r="G8" s="19"/>
    </row>
    <row r="9" spans="2:7" ht="60.75" customHeight="1">
      <c r="B9" s="22"/>
      <c r="C9" s="39" t="s">
        <v>30</v>
      </c>
      <c r="D9" s="17"/>
      <c r="E9" s="19"/>
      <c r="F9" s="19"/>
      <c r="G9" s="19"/>
    </row>
    <row r="10" spans="2:7" ht="15.75" customHeight="1">
      <c r="B10" s="22"/>
      <c r="C10" s="38" t="s">
        <v>52</v>
      </c>
      <c r="D10" s="40"/>
      <c r="E10" s="25"/>
      <c r="F10" s="24"/>
      <c r="G10" s="32"/>
    </row>
    <row r="11" spans="2:7" ht="12.75" customHeight="1">
      <c r="B11" s="7"/>
      <c r="C11" s="41" t="s">
        <v>53</v>
      </c>
      <c r="D11" s="8" t="s">
        <v>4</v>
      </c>
      <c r="E11" s="20">
        <v>430</v>
      </c>
      <c r="F11" s="9"/>
      <c r="G11" s="9"/>
    </row>
    <row r="12" spans="2:7" ht="12.75">
      <c r="B12" s="22"/>
      <c r="C12" s="37"/>
      <c r="D12" s="23"/>
      <c r="E12" s="25"/>
      <c r="F12" s="25"/>
      <c r="G12" s="25"/>
    </row>
    <row r="13" spans="2:7" ht="12.75">
      <c r="B13" s="22" t="s">
        <v>41</v>
      </c>
      <c r="C13" s="38" t="s">
        <v>37</v>
      </c>
      <c r="D13" s="17"/>
      <c r="E13" s="19"/>
      <c r="F13" s="19"/>
      <c r="G13" s="19"/>
    </row>
    <row r="14" spans="2:7" ht="60.75" customHeight="1">
      <c r="B14" s="22"/>
      <c r="C14" s="39" t="s">
        <v>33</v>
      </c>
      <c r="D14" s="17"/>
      <c r="E14" s="19"/>
      <c r="F14" s="19"/>
      <c r="G14" s="25"/>
    </row>
    <row r="15" spans="2:7" ht="14.25" customHeight="1">
      <c r="B15" s="7"/>
      <c r="C15" s="41" t="s">
        <v>32</v>
      </c>
      <c r="D15" s="42" t="s">
        <v>31</v>
      </c>
      <c r="E15" s="20"/>
      <c r="F15" s="9"/>
      <c r="G15" s="9"/>
    </row>
    <row r="16" spans="2:7" ht="12.75">
      <c r="B16" s="22"/>
      <c r="C16" s="37"/>
      <c r="D16" s="23"/>
      <c r="E16" s="25"/>
      <c r="F16" s="25"/>
      <c r="G16" s="25"/>
    </row>
    <row r="17" spans="2:7" ht="12.75">
      <c r="B17" s="7"/>
      <c r="C17" s="41"/>
      <c r="D17" s="2"/>
      <c r="E17" s="20"/>
      <c r="F17" s="9"/>
      <c r="G17" s="9"/>
    </row>
    <row r="18" spans="2:7" ht="12.75">
      <c r="B18" s="22"/>
      <c r="C18" s="38"/>
      <c r="D18" s="3"/>
      <c r="E18" s="25"/>
      <c r="F18" s="24"/>
      <c r="G18" s="24"/>
    </row>
    <row r="19" spans="2:7" ht="48">
      <c r="B19" s="7" t="s">
        <v>42</v>
      </c>
      <c r="C19" s="1" t="s">
        <v>36</v>
      </c>
      <c r="D19" s="8" t="s">
        <v>4</v>
      </c>
      <c r="E19" s="20">
        <v>60</v>
      </c>
      <c r="F19" s="20"/>
      <c r="G19" s="9"/>
    </row>
    <row r="20" spans="2:7" ht="12.75">
      <c r="B20" s="22"/>
      <c r="C20" s="37"/>
      <c r="D20" s="23"/>
      <c r="E20" s="25"/>
      <c r="F20" s="25"/>
      <c r="G20" s="25"/>
    </row>
    <row r="21" spans="2:7" ht="13.5" thickBot="1">
      <c r="B21" s="22"/>
      <c r="C21" s="37"/>
      <c r="D21" s="23"/>
      <c r="E21" s="25"/>
      <c r="F21" s="25"/>
      <c r="G21" s="25"/>
    </row>
    <row r="22" spans="1:7" ht="13.5" thickBot="1">
      <c r="A22" s="36"/>
      <c r="B22" s="11"/>
      <c r="C22" s="44" t="s">
        <v>11</v>
      </c>
      <c r="D22" s="13"/>
      <c r="E22" s="14"/>
      <c r="F22" s="14"/>
      <c r="G22" s="21"/>
    </row>
    <row r="23" spans="2:7" ht="13.5" thickBot="1">
      <c r="B23" s="16"/>
      <c r="C23" s="10"/>
      <c r="D23" s="17"/>
      <c r="E23" s="19"/>
      <c r="F23" s="19"/>
      <c r="G23" s="19"/>
    </row>
    <row r="24" spans="1:7" ht="13.5" thickBot="1">
      <c r="A24" s="36"/>
      <c r="B24" s="11"/>
      <c r="C24" s="12" t="s">
        <v>43</v>
      </c>
      <c r="D24" s="13"/>
      <c r="E24" s="14"/>
      <c r="F24" s="14"/>
      <c r="G24" s="15"/>
    </row>
    <row r="25" spans="2:7" ht="12.75">
      <c r="B25" s="16"/>
      <c r="C25" s="10"/>
      <c r="D25" s="17"/>
      <c r="E25" s="19"/>
      <c r="F25" s="19"/>
      <c r="G25" s="19"/>
    </row>
    <row r="26" spans="2:7" s="10" customFormat="1" ht="207" customHeight="1">
      <c r="B26" s="7" t="s">
        <v>44</v>
      </c>
      <c r="C26" s="65" t="s">
        <v>51</v>
      </c>
      <c r="D26" s="2" t="s">
        <v>23</v>
      </c>
      <c r="E26" s="20">
        <v>155</v>
      </c>
      <c r="F26" s="20"/>
      <c r="G26" s="9"/>
    </row>
    <row r="27" spans="2:7" ht="12.75">
      <c r="B27" s="16"/>
      <c r="C27" s="10"/>
      <c r="D27" s="17"/>
      <c r="E27" s="19"/>
      <c r="F27" s="19"/>
      <c r="G27" s="19"/>
    </row>
    <row r="28" spans="2:7" ht="12.75">
      <c r="B28" s="16"/>
      <c r="C28" s="10"/>
      <c r="D28" s="17"/>
      <c r="E28" s="18"/>
      <c r="F28" s="19"/>
      <c r="G28" s="19"/>
    </row>
    <row r="29" spans="2:7" ht="36">
      <c r="B29" s="16" t="s">
        <v>65</v>
      </c>
      <c r="C29" s="43" t="s">
        <v>34</v>
      </c>
      <c r="D29" s="17"/>
      <c r="E29" s="19"/>
      <c r="F29" s="19"/>
      <c r="G29" s="19"/>
    </row>
    <row r="30" spans="2:7" ht="36">
      <c r="B30" s="16"/>
      <c r="C30" s="43" t="s">
        <v>20</v>
      </c>
      <c r="D30" s="17"/>
      <c r="E30" s="19"/>
      <c r="F30" s="19"/>
      <c r="G30" s="19"/>
    </row>
    <row r="31" spans="2:7" ht="12.75">
      <c r="B31" s="16"/>
      <c r="C31" s="43" t="s">
        <v>21</v>
      </c>
      <c r="D31" s="17"/>
      <c r="E31" s="19"/>
      <c r="F31" s="19"/>
      <c r="G31" s="19"/>
    </row>
    <row r="32" spans="2:7" ht="60">
      <c r="B32" s="16"/>
      <c r="C32" s="43" t="s">
        <v>22</v>
      </c>
      <c r="D32" s="17"/>
      <c r="E32" s="19"/>
      <c r="F32" s="19"/>
      <c r="G32" s="19"/>
    </row>
    <row r="33" spans="2:7" ht="54">
      <c r="B33" s="16"/>
      <c r="C33" s="43" t="s">
        <v>24</v>
      </c>
      <c r="D33" s="17"/>
      <c r="E33" s="19"/>
      <c r="F33" s="19"/>
      <c r="G33" s="19"/>
    </row>
    <row r="34" spans="2:7" ht="25.5">
      <c r="B34" s="7"/>
      <c r="C34" s="41" t="s">
        <v>25</v>
      </c>
      <c r="D34" s="2" t="s">
        <v>26</v>
      </c>
      <c r="E34" s="20">
        <v>780</v>
      </c>
      <c r="F34" s="20"/>
      <c r="G34" s="9"/>
    </row>
    <row r="35" spans="2:7" ht="12.75">
      <c r="B35" s="16"/>
      <c r="C35" s="10"/>
      <c r="D35" s="17"/>
      <c r="E35" s="19"/>
      <c r="F35" s="19"/>
      <c r="G35" s="19"/>
    </row>
    <row r="36" spans="2:7" ht="13.5" thickBot="1">
      <c r="B36" s="16"/>
      <c r="C36" s="10"/>
      <c r="D36" s="17"/>
      <c r="E36" s="19"/>
      <c r="F36" s="19"/>
      <c r="G36" s="19"/>
    </row>
    <row r="37" spans="1:7" ht="12.75" customHeight="1" thickBot="1">
      <c r="A37" s="36"/>
      <c r="B37" s="11"/>
      <c r="C37" s="45" t="s">
        <v>19</v>
      </c>
      <c r="D37" s="13"/>
      <c r="E37" s="14"/>
      <c r="F37" s="14"/>
      <c r="G37" s="21"/>
    </row>
    <row r="38" spans="1:7" ht="12.75" customHeight="1">
      <c r="A38" s="113"/>
      <c r="B38" s="47"/>
      <c r="C38" s="114"/>
      <c r="D38" s="49"/>
      <c r="E38" s="50"/>
      <c r="F38" s="50"/>
      <c r="G38" s="115"/>
    </row>
    <row r="39" spans="1:7" ht="12.75" customHeight="1" thickBot="1">
      <c r="A39" s="30"/>
      <c r="B39" s="22"/>
      <c r="C39" s="116"/>
      <c r="D39" s="23"/>
      <c r="E39" s="25"/>
      <c r="F39" s="25"/>
      <c r="G39" s="72"/>
    </row>
    <row r="40" spans="1:7" ht="13.5" thickBot="1">
      <c r="A40" s="36"/>
      <c r="B40" s="11"/>
      <c r="C40" s="12" t="s">
        <v>73</v>
      </c>
      <c r="D40" s="13"/>
      <c r="E40" s="14"/>
      <c r="F40" s="14"/>
      <c r="G40" s="15"/>
    </row>
    <row r="41" spans="2:7" ht="12.75">
      <c r="B41" s="16"/>
      <c r="C41" s="10"/>
      <c r="D41" s="17"/>
      <c r="E41" s="19"/>
      <c r="F41" s="19"/>
      <c r="G41" s="19"/>
    </row>
    <row r="42" spans="2:7" ht="36" customHeight="1">
      <c r="B42" s="16" t="s">
        <v>68</v>
      </c>
      <c r="C42" s="43" t="s">
        <v>18</v>
      </c>
      <c r="D42" s="17"/>
      <c r="E42" s="19"/>
      <c r="F42" s="19"/>
      <c r="G42" s="19"/>
    </row>
    <row r="43" spans="2:7" ht="24">
      <c r="B43" s="16"/>
      <c r="C43" s="43" t="s">
        <v>12</v>
      </c>
      <c r="D43" s="17"/>
      <c r="E43" s="19"/>
      <c r="F43" s="19"/>
      <c r="G43" s="19"/>
    </row>
    <row r="44" spans="2:7" ht="24">
      <c r="B44" s="16"/>
      <c r="C44" s="43" t="s">
        <v>13</v>
      </c>
      <c r="D44" s="17"/>
      <c r="E44" s="19"/>
      <c r="F44" s="19"/>
      <c r="G44" s="19"/>
    </row>
    <row r="45" spans="2:7" ht="48">
      <c r="B45" s="16"/>
      <c r="C45" s="43" t="s">
        <v>28</v>
      </c>
      <c r="D45" s="17"/>
      <c r="E45" s="19"/>
      <c r="F45" s="19"/>
      <c r="G45" s="19"/>
    </row>
    <row r="46" spans="2:7" ht="83.25" customHeight="1">
      <c r="B46" s="16"/>
      <c r="C46" s="43" t="s">
        <v>14</v>
      </c>
      <c r="D46" s="17"/>
      <c r="E46" s="19"/>
      <c r="F46" s="19"/>
      <c r="G46" s="19"/>
    </row>
    <row r="47" spans="2:7" ht="24">
      <c r="B47" s="16"/>
      <c r="C47" s="43" t="s">
        <v>15</v>
      </c>
      <c r="D47" s="17"/>
      <c r="E47" s="19"/>
      <c r="F47" s="19"/>
      <c r="G47" s="19"/>
    </row>
    <row r="48" spans="2:7" ht="12.75">
      <c r="B48" s="16"/>
      <c r="C48" s="43" t="s">
        <v>16</v>
      </c>
      <c r="D48" s="17"/>
      <c r="E48" s="19"/>
      <c r="F48" s="19"/>
      <c r="G48" s="19"/>
    </row>
    <row r="49" spans="2:7" ht="25.5">
      <c r="B49" s="7"/>
      <c r="C49" s="41" t="s">
        <v>75</v>
      </c>
      <c r="D49" s="2" t="s">
        <v>76</v>
      </c>
      <c r="E49" s="20">
        <v>780</v>
      </c>
      <c r="F49" s="9"/>
      <c r="G49" s="9"/>
    </row>
    <row r="50" spans="2:7" ht="12.75">
      <c r="B50" s="66"/>
      <c r="C50" s="67"/>
      <c r="D50" s="3"/>
      <c r="E50" s="69"/>
      <c r="F50" s="68"/>
      <c r="G50" s="68"/>
    </row>
    <row r="51" spans="2:7" ht="12.75">
      <c r="B51" s="16"/>
      <c r="C51" s="10"/>
      <c r="D51" s="17"/>
      <c r="E51" s="19"/>
      <c r="F51" s="19"/>
      <c r="G51" s="19"/>
    </row>
    <row r="52" spans="2:7" ht="24">
      <c r="B52" s="16" t="s">
        <v>69</v>
      </c>
      <c r="C52" s="43" t="s">
        <v>54</v>
      </c>
      <c r="D52" s="17"/>
      <c r="E52" s="18"/>
      <c r="F52" s="19"/>
      <c r="G52" s="19"/>
    </row>
    <row r="53" spans="2:7" ht="48">
      <c r="B53" s="16"/>
      <c r="C53" s="43" t="s">
        <v>74</v>
      </c>
      <c r="D53" s="17"/>
      <c r="E53" s="18"/>
      <c r="F53" s="19"/>
      <c r="G53" s="19"/>
    </row>
    <row r="54" spans="2:7" ht="36">
      <c r="B54" s="16"/>
      <c r="C54" s="43" t="s">
        <v>17</v>
      </c>
      <c r="D54" s="17"/>
      <c r="E54" s="18"/>
      <c r="F54" s="19"/>
      <c r="G54" s="19"/>
    </row>
    <row r="55" spans="2:7" ht="48">
      <c r="B55" s="16"/>
      <c r="C55" s="43" t="s">
        <v>55</v>
      </c>
      <c r="D55" s="17"/>
      <c r="E55" s="18"/>
      <c r="F55" s="19"/>
      <c r="G55" s="19"/>
    </row>
    <row r="56" spans="2:7" ht="24.75" customHeight="1">
      <c r="B56" s="16"/>
      <c r="C56" s="43" t="s">
        <v>29</v>
      </c>
      <c r="D56" s="17"/>
      <c r="E56" s="18"/>
      <c r="F56" s="19"/>
      <c r="G56" s="19"/>
    </row>
    <row r="57" spans="2:7" ht="13.5">
      <c r="B57" s="7"/>
      <c r="C57" s="41" t="s">
        <v>27</v>
      </c>
      <c r="D57" s="2" t="s">
        <v>26</v>
      </c>
      <c r="E57" s="9">
        <v>780</v>
      </c>
      <c r="F57" s="9"/>
      <c r="G57" s="9"/>
    </row>
    <row r="58" spans="2:7" ht="12.75">
      <c r="B58" s="22"/>
      <c r="C58" s="38"/>
      <c r="D58" s="3"/>
      <c r="E58" s="24"/>
      <c r="F58" s="24"/>
      <c r="G58" s="24"/>
    </row>
    <row r="59" spans="2:7" ht="122.25" customHeight="1">
      <c r="B59" s="7" t="s">
        <v>70</v>
      </c>
      <c r="C59" s="4" t="s">
        <v>67</v>
      </c>
      <c r="D59" s="8" t="s">
        <v>4</v>
      </c>
      <c r="E59" s="20">
        <v>10</v>
      </c>
      <c r="F59" s="9"/>
      <c r="G59" s="9"/>
    </row>
    <row r="60" spans="2:7" ht="15.75" customHeight="1">
      <c r="B60" s="22"/>
      <c r="C60" s="5"/>
      <c r="D60" s="23"/>
      <c r="E60" s="25"/>
      <c r="F60" s="24"/>
      <c r="G60" s="24"/>
    </row>
    <row r="61" spans="2:7" ht="110.25" customHeight="1">
      <c r="B61" s="70" t="s">
        <v>71</v>
      </c>
      <c r="C61" s="4" t="s">
        <v>66</v>
      </c>
      <c r="D61" s="8" t="s">
        <v>4</v>
      </c>
      <c r="E61" s="20">
        <v>520</v>
      </c>
      <c r="F61" s="9"/>
      <c r="G61" s="9"/>
    </row>
    <row r="62" spans="2:7" ht="15.75" customHeight="1" thickBot="1">
      <c r="B62" s="22"/>
      <c r="C62" s="5"/>
      <c r="D62" s="23"/>
      <c r="E62" s="25"/>
      <c r="F62" s="24"/>
      <c r="G62" s="24"/>
    </row>
    <row r="63" spans="1:7" ht="12" customHeight="1" thickBot="1">
      <c r="A63" s="36"/>
      <c r="B63" s="11"/>
      <c r="C63" s="45" t="s">
        <v>0</v>
      </c>
      <c r="D63" s="13"/>
      <c r="E63" s="14"/>
      <c r="F63" s="14"/>
      <c r="G63" s="21"/>
    </row>
    <row r="64" spans="2:7" ht="12.75">
      <c r="B64" s="16"/>
      <c r="C64" s="10"/>
      <c r="D64" s="17"/>
      <c r="E64" s="19"/>
      <c r="F64" s="19"/>
      <c r="G64" s="19"/>
    </row>
    <row r="65" spans="2:7" ht="13.5" thickBot="1">
      <c r="B65" s="16"/>
      <c r="C65" s="10"/>
      <c r="D65" s="17"/>
      <c r="E65" s="19"/>
      <c r="F65" s="19"/>
      <c r="G65" s="19"/>
    </row>
    <row r="66" spans="1:7" s="30" customFormat="1" ht="12.75">
      <c r="A66" s="46"/>
      <c r="B66" s="47"/>
      <c r="C66" s="48" t="s">
        <v>1</v>
      </c>
      <c r="D66" s="49"/>
      <c r="E66" s="50"/>
      <c r="F66" s="50"/>
      <c r="G66" s="50"/>
    </row>
    <row r="67" spans="2:7" s="30" customFormat="1" ht="12.75">
      <c r="B67" s="22"/>
      <c r="C67" s="51"/>
      <c r="D67" s="23"/>
      <c r="E67" s="25"/>
      <c r="F67" s="25"/>
      <c r="G67" s="25"/>
    </row>
    <row r="68" spans="1:7" s="30" customFormat="1" ht="12.75">
      <c r="A68" s="52"/>
      <c r="B68" s="22"/>
      <c r="C68" s="51" t="s">
        <v>45</v>
      </c>
      <c r="D68" s="53"/>
      <c r="E68" s="54"/>
      <c r="F68" s="54"/>
      <c r="G68" s="72"/>
    </row>
    <row r="69" spans="1:7" s="30" customFormat="1" ht="12.75">
      <c r="A69" s="55"/>
      <c r="B69" s="22"/>
      <c r="C69" s="51" t="s">
        <v>46</v>
      </c>
      <c r="D69" s="56"/>
      <c r="E69" s="57"/>
      <c r="F69" s="57"/>
      <c r="G69" s="72"/>
    </row>
    <row r="70" spans="1:7" s="30" customFormat="1" ht="12.75">
      <c r="A70" s="55"/>
      <c r="B70" s="22"/>
      <c r="C70" s="51" t="s">
        <v>72</v>
      </c>
      <c r="D70" s="56"/>
      <c r="E70" s="57"/>
      <c r="F70" s="57"/>
      <c r="G70" s="72"/>
    </row>
    <row r="71" spans="1:7" s="30" customFormat="1" ht="12.75">
      <c r="A71" s="55"/>
      <c r="B71" s="22"/>
      <c r="C71" s="51"/>
      <c r="D71" s="23"/>
      <c r="E71" s="25"/>
      <c r="F71" s="25"/>
      <c r="G71" s="72"/>
    </row>
    <row r="72" spans="1:7" s="30" customFormat="1" ht="12.75">
      <c r="A72" s="55"/>
      <c r="B72" s="22"/>
      <c r="C72" s="58" t="s">
        <v>3</v>
      </c>
      <c r="D72" s="53"/>
      <c r="E72" s="54"/>
      <c r="F72" s="54"/>
      <c r="G72" s="72"/>
    </row>
    <row r="73" spans="1:7" s="30" customFormat="1" ht="12.75">
      <c r="A73" s="55"/>
      <c r="B73" s="22"/>
      <c r="C73" s="58" t="s">
        <v>35</v>
      </c>
      <c r="D73" s="59"/>
      <c r="E73" s="60"/>
      <c r="F73" s="60"/>
      <c r="G73" s="72"/>
    </row>
    <row r="74" spans="1:7" s="30" customFormat="1" ht="12.75">
      <c r="A74" s="55"/>
      <c r="B74" s="22"/>
      <c r="C74" s="58" t="s">
        <v>2</v>
      </c>
      <c r="D74" s="56"/>
      <c r="E74" s="57"/>
      <c r="F74" s="57"/>
      <c r="G74" s="72"/>
    </row>
    <row r="75" spans="1:7" s="30" customFormat="1" ht="15.75" thickBot="1">
      <c r="A75" s="61"/>
      <c r="B75" s="62"/>
      <c r="C75" s="61"/>
      <c r="D75" s="63"/>
      <c r="E75" s="64"/>
      <c r="F75" s="64"/>
      <c r="G75" s="64"/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&amp;R.</oddHeader>
  </headerFooter>
  <rowBreaks count="5" manualBreakCount="5">
    <brk id="17" max="6" man="1"/>
    <brk id="22" max="6" man="1"/>
    <brk id="38" max="6" man="1"/>
    <brk id="50" max="6" man="1"/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view="pageBreakPreview" zoomScaleSheetLayoutView="100" workbookViewId="0" topLeftCell="A1">
      <selection activeCell="C44" sqref="C44"/>
    </sheetView>
  </sheetViews>
  <sheetFormatPr defaultColWidth="9.140625" defaultRowHeight="12.75"/>
  <cols>
    <col min="1" max="1" width="4.421875" style="73" customWidth="1"/>
    <col min="2" max="2" width="7.7109375" style="74" customWidth="1"/>
    <col min="3" max="3" width="46.57421875" style="73" customWidth="1"/>
    <col min="4" max="4" width="10.57421875" style="75" customWidth="1"/>
    <col min="5" max="5" width="13.7109375" style="76" customWidth="1"/>
    <col min="6" max="6" width="12.28125" style="76" customWidth="1"/>
    <col min="7" max="7" width="15.00390625" style="77" customWidth="1"/>
    <col min="8" max="16384" width="9.140625" style="73" customWidth="1"/>
  </cols>
  <sheetData>
    <row r="1" ht="15.75" thickBot="1"/>
    <row r="2" spans="1:7" s="84" customFormat="1" ht="12.75">
      <c r="A2" s="78"/>
      <c r="B2" s="79"/>
      <c r="C2" s="80" t="s">
        <v>1</v>
      </c>
      <c r="D2" s="81"/>
      <c r="E2" s="82"/>
      <c r="F2" s="82"/>
      <c r="G2" s="83"/>
    </row>
    <row r="3" spans="2:7" s="84" customFormat="1" ht="12.75">
      <c r="B3" s="85"/>
      <c r="C3" s="86"/>
      <c r="D3" s="87"/>
      <c r="E3" s="88"/>
      <c r="F3" s="88"/>
      <c r="G3" s="89"/>
    </row>
    <row r="4" spans="2:7" s="84" customFormat="1" ht="12.75">
      <c r="B4" s="85"/>
      <c r="C4" s="86" t="s">
        <v>61</v>
      </c>
      <c r="D4" s="87"/>
      <c r="E4" s="88"/>
      <c r="F4" s="88"/>
      <c r="G4" s="89"/>
    </row>
    <row r="5" spans="2:7" s="84" customFormat="1" ht="12.75">
      <c r="B5" s="85"/>
      <c r="C5" s="86"/>
      <c r="D5" s="87"/>
      <c r="E5" s="88"/>
      <c r="F5" s="88"/>
      <c r="G5" s="89"/>
    </row>
    <row r="6" spans="2:7" s="90" customFormat="1" ht="12.75">
      <c r="B6" s="91"/>
      <c r="C6" s="92" t="s">
        <v>45</v>
      </c>
      <c r="D6" s="93"/>
      <c r="E6" s="94"/>
      <c r="F6" s="94"/>
      <c r="G6" s="95">
        <f>'A.PROMETNICA'!G68</f>
        <v>0</v>
      </c>
    </row>
    <row r="7" spans="2:7" s="90" customFormat="1" ht="12.75">
      <c r="B7" s="91"/>
      <c r="C7" s="92" t="s">
        <v>46</v>
      </c>
      <c r="D7" s="96"/>
      <c r="E7" s="97"/>
      <c r="F7" s="97"/>
      <c r="G7" s="95">
        <f>'A.PROMETNICA'!G69</f>
        <v>0</v>
      </c>
    </row>
    <row r="8" spans="2:7" s="90" customFormat="1" ht="12.75">
      <c r="B8" s="91"/>
      <c r="C8" s="92" t="s">
        <v>47</v>
      </c>
      <c r="D8" s="96"/>
      <c r="E8" s="97"/>
      <c r="F8" s="97"/>
      <c r="G8" s="95" t="e">
        <f>'A.PROMETNICA'!#REF!</f>
        <v>#REF!</v>
      </c>
    </row>
    <row r="9" spans="2:7" s="90" customFormat="1" ht="12.75">
      <c r="B9" s="91"/>
      <c r="C9" s="92" t="s">
        <v>48</v>
      </c>
      <c r="D9" s="96"/>
      <c r="E9" s="97"/>
      <c r="F9" s="97"/>
      <c r="G9" s="95">
        <f>'A.PROMETNICA'!G70</f>
        <v>0</v>
      </c>
    </row>
    <row r="10" spans="2:7" s="90" customFormat="1" ht="12.75">
      <c r="B10" s="91"/>
      <c r="C10" s="92" t="s">
        <v>49</v>
      </c>
      <c r="D10" s="96"/>
      <c r="E10" s="97"/>
      <c r="F10" s="97"/>
      <c r="G10" s="95" t="e">
        <f>'A.PROMETNICA'!#REF!</f>
        <v>#REF!</v>
      </c>
    </row>
    <row r="11" spans="2:7" s="90" customFormat="1" ht="12.75">
      <c r="B11" s="91"/>
      <c r="C11" s="92" t="s">
        <v>50</v>
      </c>
      <c r="D11" s="96"/>
      <c r="E11" s="97"/>
      <c r="F11" s="97"/>
      <c r="G11" s="95" t="e">
        <f>'A.PROMETNICA'!#REF!</f>
        <v>#REF!</v>
      </c>
    </row>
    <row r="12" spans="2:7" s="84" customFormat="1" ht="12.75">
      <c r="B12" s="85"/>
      <c r="C12" s="86"/>
      <c r="D12" s="87"/>
      <c r="E12" s="88"/>
      <c r="F12" s="88"/>
      <c r="G12" s="89"/>
    </row>
    <row r="13" spans="2:7" s="84" customFormat="1" ht="12.75">
      <c r="B13" s="85"/>
      <c r="C13" s="86" t="s">
        <v>62</v>
      </c>
      <c r="D13" s="87"/>
      <c r="E13" s="88"/>
      <c r="F13" s="88"/>
      <c r="G13" s="89"/>
    </row>
    <row r="14" spans="2:7" s="84" customFormat="1" ht="12.75">
      <c r="B14" s="85"/>
      <c r="C14" s="86"/>
      <c r="D14" s="87"/>
      <c r="E14" s="88"/>
      <c r="F14" s="88"/>
      <c r="G14" s="89"/>
    </row>
    <row r="15" spans="2:7" s="84" customFormat="1" ht="12.75">
      <c r="B15" s="98"/>
      <c r="C15" s="99" t="s">
        <v>56</v>
      </c>
      <c r="D15" s="100"/>
      <c r="E15" s="101"/>
      <c r="F15" s="101"/>
      <c r="G15" s="102" t="e">
        <f>#REF!</f>
        <v>#REF!</v>
      </c>
    </row>
    <row r="16" spans="2:7" s="84" customFormat="1" ht="12.75">
      <c r="B16" s="98"/>
      <c r="C16" s="99" t="s">
        <v>57</v>
      </c>
      <c r="D16" s="103"/>
      <c r="E16" s="104"/>
      <c r="F16" s="104"/>
      <c r="G16" s="102" t="e">
        <f>#REF!</f>
        <v>#REF!</v>
      </c>
    </row>
    <row r="17" spans="2:7" s="84" customFormat="1" ht="12.75">
      <c r="B17" s="98"/>
      <c r="C17" s="99" t="s">
        <v>58</v>
      </c>
      <c r="D17" s="103"/>
      <c r="E17" s="104"/>
      <c r="F17" s="104"/>
      <c r="G17" s="102" t="e">
        <f>#REF!</f>
        <v>#REF!</v>
      </c>
    </row>
    <row r="18" spans="2:7" s="84" customFormat="1" ht="12.75">
      <c r="B18" s="98"/>
      <c r="C18" s="99" t="s">
        <v>59</v>
      </c>
      <c r="D18" s="103"/>
      <c r="E18" s="104"/>
      <c r="F18" s="104"/>
      <c r="G18" s="102" t="e">
        <f>#REF!</f>
        <v>#REF!</v>
      </c>
    </row>
    <row r="19" spans="2:7" s="84" customFormat="1" ht="12.75">
      <c r="B19" s="98"/>
      <c r="C19" s="99" t="s">
        <v>60</v>
      </c>
      <c r="D19" s="103"/>
      <c r="E19" s="104"/>
      <c r="F19" s="104"/>
      <c r="G19" s="102">
        <f>'[1]B.OBORINSKA ODVODNJA'!G110</f>
        <v>92560</v>
      </c>
    </row>
    <row r="20" spans="2:7" s="84" customFormat="1" ht="12.75">
      <c r="B20" s="98"/>
      <c r="C20" s="99"/>
      <c r="D20" s="87"/>
      <c r="E20" s="88"/>
      <c r="F20" s="88"/>
      <c r="G20" s="102"/>
    </row>
    <row r="21" spans="2:7" s="84" customFormat="1" ht="12.75">
      <c r="B21" s="98"/>
      <c r="C21" s="99" t="s">
        <v>63</v>
      </c>
      <c r="D21" s="87"/>
      <c r="E21" s="88"/>
      <c r="F21" s="88"/>
      <c r="G21" s="102">
        <v>55000</v>
      </c>
    </row>
    <row r="22" spans="2:7" s="84" customFormat="1" ht="12.75">
      <c r="B22" s="98"/>
      <c r="C22" s="99"/>
      <c r="D22" s="87"/>
      <c r="E22" s="88"/>
      <c r="F22" s="88"/>
      <c r="G22" s="102"/>
    </row>
    <row r="23" spans="2:7" s="84" customFormat="1" ht="12.75">
      <c r="B23" s="98"/>
      <c r="C23" s="99"/>
      <c r="D23" s="87"/>
      <c r="E23" s="88"/>
      <c r="F23" s="88"/>
      <c r="G23" s="102"/>
    </row>
    <row r="24" spans="2:7" s="84" customFormat="1" ht="12.75">
      <c r="B24" s="98"/>
      <c r="C24" s="99"/>
      <c r="D24" s="87"/>
      <c r="E24" s="88"/>
      <c r="F24" s="88"/>
      <c r="G24" s="102"/>
    </row>
    <row r="25" spans="2:7" s="84" customFormat="1" ht="12.75">
      <c r="B25" s="85"/>
      <c r="C25" s="99"/>
      <c r="D25" s="87"/>
      <c r="E25" s="88"/>
      <c r="F25" s="88"/>
      <c r="G25" s="102"/>
    </row>
    <row r="26" spans="2:7" s="84" customFormat="1" ht="12.75">
      <c r="B26" s="85"/>
      <c r="C26" s="99"/>
      <c r="D26" s="87"/>
      <c r="E26" s="88"/>
      <c r="F26" s="88"/>
      <c r="G26" s="102"/>
    </row>
    <row r="27" spans="2:7" s="84" customFormat="1" ht="12.75">
      <c r="B27" s="85"/>
      <c r="C27" s="99"/>
      <c r="D27" s="87"/>
      <c r="E27" s="88"/>
      <c r="F27" s="88"/>
      <c r="G27" s="102"/>
    </row>
    <row r="28" spans="2:7" s="84" customFormat="1" ht="12.75">
      <c r="B28" s="85"/>
      <c r="C28" s="99"/>
      <c r="D28" s="87"/>
      <c r="E28" s="88"/>
      <c r="F28" s="88"/>
      <c r="G28" s="102"/>
    </row>
    <row r="29" spans="2:7" s="84" customFormat="1" ht="12.75">
      <c r="B29" s="85"/>
      <c r="C29" s="99"/>
      <c r="D29" s="87"/>
      <c r="E29" s="88"/>
      <c r="F29" s="88"/>
      <c r="G29" s="102"/>
    </row>
    <row r="30" spans="2:7" s="84" customFormat="1" ht="12.75">
      <c r="B30" s="85"/>
      <c r="C30" s="105" t="s">
        <v>3</v>
      </c>
      <c r="D30" s="100"/>
      <c r="E30" s="101"/>
      <c r="F30" s="101"/>
      <c r="G30" s="102" t="e">
        <f>SUM(G6:G21)</f>
        <v>#REF!</v>
      </c>
    </row>
    <row r="31" spans="2:7" s="84" customFormat="1" ht="12.75">
      <c r="B31" s="85"/>
      <c r="C31" s="105" t="s">
        <v>35</v>
      </c>
      <c r="D31" s="106"/>
      <c r="E31" s="107"/>
      <c r="F31" s="107"/>
      <c r="G31" s="102" t="e">
        <f>G32-G30</f>
        <v>#REF!</v>
      </c>
    </row>
    <row r="32" spans="2:7" s="84" customFormat="1" ht="12.75">
      <c r="B32" s="85"/>
      <c r="C32" s="105" t="s">
        <v>2</v>
      </c>
      <c r="D32" s="106"/>
      <c r="E32" s="107"/>
      <c r="F32" s="107"/>
      <c r="G32" s="102" t="e">
        <f>G30*1.25</f>
        <v>#REF!</v>
      </c>
    </row>
    <row r="33" spans="1:7" s="84" customFormat="1" ht="15.75" thickBot="1">
      <c r="A33" s="108"/>
      <c r="B33" s="109"/>
      <c r="C33" s="108"/>
      <c r="D33" s="110"/>
      <c r="E33" s="111"/>
      <c r="F33" s="111"/>
      <c r="G33" s="11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  <headerFooter alignWithMargins="0">
    <oddHeader>&amp;R.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maglov</dc:creator>
  <cp:keywords/>
  <dc:description/>
  <cp:lastModifiedBy>Jelena</cp:lastModifiedBy>
  <cp:lastPrinted>2017-12-07T12:10:21Z</cp:lastPrinted>
  <dcterms:created xsi:type="dcterms:W3CDTF">2008-10-23T08:09:42Z</dcterms:created>
  <dcterms:modified xsi:type="dcterms:W3CDTF">2017-12-13T07:39:40Z</dcterms:modified>
  <cp:category/>
  <cp:version/>
  <cp:contentType/>
  <cp:contentStatus/>
</cp:coreProperties>
</file>